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795" windowHeight="10995"/>
  </bookViews>
  <sheets>
    <sheet name="Nombre Investigador" sheetId="1" r:id="rId1"/>
  </sheets>
  <calcPr calcId="125725"/>
</workbook>
</file>

<file path=xl/calcChain.xml><?xml version="1.0" encoding="utf-8"?>
<calcChain xmlns="http://schemas.openxmlformats.org/spreadsheetml/2006/main">
  <c r="J20" i="1"/>
  <c r="J21"/>
  <c r="J22"/>
  <c r="J23"/>
  <c r="I44"/>
  <c r="E98"/>
  <c r="E100" s="1"/>
  <c r="I92"/>
  <c r="I91"/>
  <c r="I90"/>
  <c r="I89"/>
  <c r="J84"/>
  <c r="J83"/>
  <c r="J82"/>
  <c r="J81"/>
  <c r="J80"/>
  <c r="J79"/>
  <c r="J74"/>
  <c r="J73"/>
  <c r="J72"/>
  <c r="J71"/>
  <c r="J70"/>
  <c r="J69"/>
  <c r="J68"/>
  <c r="J67"/>
  <c r="J66"/>
  <c r="J65"/>
  <c r="J64"/>
  <c r="J63"/>
  <c r="I58"/>
  <c r="H58"/>
  <c r="I57"/>
  <c r="H57"/>
  <c r="I56"/>
  <c r="H56"/>
  <c r="I55"/>
  <c r="H55"/>
  <c r="H54"/>
  <c r="J54" s="1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J44"/>
  <c r="H44"/>
  <c r="J39"/>
  <c r="J38"/>
  <c r="J37"/>
  <c r="J36"/>
  <c r="J35"/>
  <c r="J34"/>
  <c r="J33"/>
  <c r="J32"/>
  <c r="J31"/>
  <c r="J30"/>
  <c r="J29"/>
  <c r="J28"/>
  <c r="J27"/>
  <c r="J26"/>
  <c r="J25"/>
  <c r="J24"/>
  <c r="J19"/>
  <c r="J18"/>
  <c r="J17"/>
  <c r="J16"/>
  <c r="J15"/>
  <c r="J14"/>
  <c r="J13"/>
  <c r="J12"/>
  <c r="J11"/>
  <c r="J10"/>
  <c r="J40" l="1"/>
  <c r="H89" s="1"/>
  <c r="E89" s="1"/>
  <c r="J85"/>
  <c r="H92" s="1"/>
  <c r="E92" s="1"/>
  <c r="J58"/>
  <c r="J57"/>
  <c r="J55"/>
  <c r="J53"/>
  <c r="J52"/>
  <c r="J51"/>
  <c r="J50"/>
  <c r="J49"/>
  <c r="J48"/>
  <c r="J47"/>
  <c r="J46"/>
  <c r="J45"/>
  <c r="J75"/>
  <c r="H91" s="1"/>
  <c r="E91" s="1"/>
  <c r="J56"/>
  <c r="E99"/>
  <c r="E101" s="1"/>
  <c r="J59" l="1"/>
  <c r="H90" s="1"/>
  <c r="E90" s="1"/>
  <c r="I93" s="1"/>
  <c r="H93" l="1"/>
</calcChain>
</file>

<file path=xl/comments1.xml><?xml version="1.0" encoding="utf-8"?>
<comments xmlns="http://schemas.openxmlformats.org/spreadsheetml/2006/main">
  <authors>
    <author>antonio.quinones</author>
  </authors>
  <commentList>
    <comment ref="E88" authorId="0">
      <text>
        <r>
          <rPr>
            <b/>
            <sz val="8"/>
            <color indexed="81"/>
            <rFont val="Tahoma"/>
            <family val="2"/>
          </rPr>
          <t>antonio.quinones:</t>
        </r>
        <r>
          <rPr>
            <sz val="8"/>
            <color indexed="81"/>
            <rFont val="Tahoma"/>
            <family val="2"/>
          </rPr>
          <t xml:space="preserve">
Indicador anualizado/Umbral</t>
        </r>
      </text>
    </comment>
    <comment ref="H88" authorId="0">
      <text>
        <r>
          <rPr>
            <b/>
            <sz val="8"/>
            <color indexed="81"/>
            <rFont val="Tahoma"/>
            <family val="2"/>
          </rPr>
          <t>antonio.quinones:</t>
        </r>
        <r>
          <rPr>
            <sz val="8"/>
            <color indexed="81"/>
            <rFont val="Tahoma"/>
            <family val="2"/>
          </rPr>
          <t xml:space="preserve">
Indicadores de producción/ periodo de tiempo observado</t>
        </r>
      </text>
    </comment>
    <comment ref="J88" authorId="0">
      <text>
        <r>
          <rPr>
            <b/>
            <sz val="8"/>
            <color indexed="81"/>
            <rFont val="Tahoma"/>
            <family val="2"/>
          </rPr>
          <t>antonio.quinones:</t>
        </r>
        <r>
          <rPr>
            <sz val="8"/>
            <color indexed="81"/>
            <rFont val="Tahoma"/>
            <family val="2"/>
          </rPr>
          <t xml:space="preserve">
Ventana de Observación</t>
        </r>
      </text>
    </comment>
  </commentList>
</comments>
</file>

<file path=xl/sharedStrings.xml><?xml version="1.0" encoding="utf-8"?>
<sst xmlns="http://schemas.openxmlformats.org/spreadsheetml/2006/main" count="331" uniqueCount="185">
  <si>
    <t>PRODUCTOS DE NUEVO CONOCIMIENTO (NC)</t>
  </si>
  <si>
    <t>TIPO DE PRODUCTO</t>
  </si>
  <si>
    <t>SUBPRODUCTO</t>
  </si>
  <si>
    <t>INDICADOR DE EXISTENCIA</t>
  </si>
  <si>
    <t>SUBTIPO</t>
  </si>
  <si>
    <t>CARACTERISTICAS</t>
  </si>
  <si>
    <t>NOMENCLATURA</t>
  </si>
  <si>
    <t>PESO</t>
  </si>
  <si>
    <t>CANTIDAD</t>
  </si>
  <si>
    <t>PT</t>
  </si>
  <si>
    <t>A</t>
  </si>
  <si>
    <t>Publicado en revista A1 o A2</t>
  </si>
  <si>
    <t>ART-A</t>
  </si>
  <si>
    <t>B</t>
  </si>
  <si>
    <t>Publicado en revista B</t>
  </si>
  <si>
    <t>ART-B</t>
  </si>
  <si>
    <t>C</t>
  </si>
  <si>
    <t>Publicado en revista C</t>
  </si>
  <si>
    <t>ART-C</t>
  </si>
  <si>
    <t>O</t>
  </si>
  <si>
    <t>Publicado en revista no indexada</t>
  </si>
  <si>
    <t>ART-O</t>
  </si>
  <si>
    <t>A1</t>
  </si>
  <si>
    <t>Citado o reseñado en revista A1, A2, B, o citado en libro tipo A1</t>
  </si>
  <si>
    <t>LIB-A1</t>
  </si>
  <si>
    <t>A2</t>
  </si>
  <si>
    <t>Publicado en los 3 últimos años de la ventana de publicación. Tendrá un periodo de gracia de 3 años</t>
  </si>
  <si>
    <t>LIB-A2</t>
  </si>
  <si>
    <t>Citado o reseñado en articulo tipo C o citado en libro tipo B</t>
  </si>
  <si>
    <t>LIB-B</t>
  </si>
  <si>
    <t>Citado reseñado en revista no indexada, o no homologada, o citado en libro tipo C</t>
  </si>
  <si>
    <t>LIB-C</t>
  </si>
  <si>
    <t>O1</t>
  </si>
  <si>
    <t>Sin citación o reseña obtenido hace mas de 3 años y menos de 4</t>
  </si>
  <si>
    <t>LIB-O1</t>
  </si>
  <si>
    <t>O2</t>
  </si>
  <si>
    <t>Sin citación o reseña obtenido hace mas de 4 años y menos de 5</t>
  </si>
  <si>
    <t>LIB-O2</t>
  </si>
  <si>
    <t>CAP-A1</t>
  </si>
  <si>
    <t>CAP-A2</t>
  </si>
  <si>
    <t>CAP-B</t>
  </si>
  <si>
    <t>CAP-C</t>
  </si>
  <si>
    <t>CAP-01</t>
  </si>
  <si>
    <t>CAP-02</t>
  </si>
  <si>
    <t>PRODUCTO PATENTADO</t>
  </si>
  <si>
    <t>PATENTE DE INVENCIÓN</t>
  </si>
  <si>
    <t>I-A1</t>
  </si>
  <si>
    <t>Patente de invención obtenida con producto comercializado</t>
  </si>
  <si>
    <t>PAT-INV-A1</t>
  </si>
  <si>
    <t>I-A2</t>
  </si>
  <si>
    <t>PAT-INV-A2</t>
  </si>
  <si>
    <t>I-A3</t>
  </si>
  <si>
    <t xml:space="preserve">Patente de invención obtenida con mas de 2 años y menos de 4 años sin producto </t>
  </si>
  <si>
    <t>PAT-INV-A3</t>
  </si>
  <si>
    <t>I-A4</t>
  </si>
  <si>
    <t xml:space="preserve">Patente de invención obtenida con mas de 4 años sin producto </t>
  </si>
  <si>
    <t>PAT-INV-A4</t>
  </si>
  <si>
    <t>I-O</t>
  </si>
  <si>
    <t>Patente de invención solicitada</t>
  </si>
  <si>
    <t>PAT-INV-0</t>
  </si>
  <si>
    <t>M-A</t>
  </si>
  <si>
    <t>Modelo de utilidad obtenido</t>
  </si>
  <si>
    <t>PAT-MOD-UTIL-A</t>
  </si>
  <si>
    <t>M-O</t>
  </si>
  <si>
    <t>Modelo de utilidad solicitado</t>
  </si>
  <si>
    <t>PAT-MOD-UTIL-O</t>
  </si>
  <si>
    <t xml:space="preserve">PATENTE DE MODELO DE UTILIDAD </t>
  </si>
  <si>
    <t>Entidad , registro, fecha, registro mercantil</t>
  </si>
  <si>
    <t>Tipo A-Modelo de utilidad obtenido</t>
  </si>
  <si>
    <t>Tipo O-Modelo de utilidad solicitado</t>
  </si>
  <si>
    <t xml:space="preserve">PRODUCTO REGISTRADO </t>
  </si>
  <si>
    <t>R-A</t>
  </si>
  <si>
    <t>Registro obtenido</t>
  </si>
  <si>
    <t>REG-A</t>
  </si>
  <si>
    <t>R-O</t>
  </si>
  <si>
    <t>registro solicitado</t>
  </si>
  <si>
    <t>REG-O</t>
  </si>
  <si>
    <t>EMPRESAS DE ORIGEN UNIVERSITARIO OEMPRESARIALES DIRIGIDAS POR LA INSTITUCION</t>
  </si>
  <si>
    <t>Certificado de la cámara de comercio y certificado institucional</t>
  </si>
  <si>
    <t>Empresas de origen universitario o empresarial generadas en un grupo de investigación</t>
  </si>
  <si>
    <t>SPINOFF-A</t>
  </si>
  <si>
    <t>Participación o elaboración de la norma</t>
  </si>
  <si>
    <t>NORMA-A</t>
  </si>
  <si>
    <t>PRODUCTOS O PROCESOS TECNOLOGICOS NO PATENTABLES O REGISTRABLES</t>
  </si>
  <si>
    <t>No registrado o patentado por acuerdo contractual</t>
  </si>
  <si>
    <t>NO-PAT-A</t>
  </si>
  <si>
    <t>INDICADOR DE NUEVO CONOCIMIENTO   (INC)</t>
  </si>
  <si>
    <t>PRODUCTOS DE NUEVO CONOCIMIENTO A (NC A)</t>
  </si>
  <si>
    <t>INDICADOR DE NUEVO CONOCIMIENTO   (INCA)</t>
  </si>
  <si>
    <t>PRODUCTOS DE FORMACION (F)</t>
  </si>
  <si>
    <t>TESIS DOCTORAL</t>
  </si>
  <si>
    <t>Titulo, Autor, institución, director, año, codirectores</t>
  </si>
  <si>
    <t>Summa Cum Laude</t>
  </si>
  <si>
    <t>TES-D-A1</t>
  </si>
  <si>
    <t>Magna Cum Laude</t>
  </si>
  <si>
    <t>TES-D-A2</t>
  </si>
  <si>
    <t>A3</t>
  </si>
  <si>
    <t>Cum Laude</t>
  </si>
  <si>
    <t>TES-D-A3</t>
  </si>
  <si>
    <t>Aprobada</t>
  </si>
  <si>
    <t>TES-D-0</t>
  </si>
  <si>
    <t>TESIS DE MAESTRIA</t>
  </si>
  <si>
    <t>Titulo, Autor, institución, director, año</t>
  </si>
  <si>
    <t>Distinguida</t>
  </si>
  <si>
    <t>TES-M-A</t>
  </si>
  <si>
    <t>TES-M-O</t>
  </si>
  <si>
    <t>TRABAJO DE GRADO</t>
  </si>
  <si>
    <t>TAS-GRAB-A</t>
  </si>
  <si>
    <t>TAS-GRAB-O</t>
  </si>
  <si>
    <t>PROGRAMA DOCTORAL</t>
  </si>
  <si>
    <t>Nombre del programa, institución universitaria, acto administrativo y fecha</t>
  </si>
  <si>
    <t>Existencia de programa</t>
  </si>
  <si>
    <t>PROG-AC-DO</t>
  </si>
  <si>
    <t>PROGRAMA MAESTRIA</t>
  </si>
  <si>
    <t>PROG-AC-M</t>
  </si>
  <si>
    <t>CURSO DOCTORADO</t>
  </si>
  <si>
    <t>Programa, curso, institución universitaria, certificación y fecha</t>
  </si>
  <si>
    <t>CUR-D</t>
  </si>
  <si>
    <t>CURSO MAESTRIA</t>
  </si>
  <si>
    <t>CUR-M</t>
  </si>
  <si>
    <t>INDICADOR DE FORMACION   (IF)</t>
  </si>
  <si>
    <t>PRODUCTOS DE DIVULGACION (D)</t>
  </si>
  <si>
    <t>SERVICIO TECNICO</t>
  </si>
  <si>
    <t>Existencia</t>
  </si>
  <si>
    <t>SER-TEC</t>
  </si>
  <si>
    <t>CONSULTORIAS</t>
  </si>
  <si>
    <t>CONSULT</t>
  </si>
  <si>
    <t>TEXTO</t>
  </si>
  <si>
    <t>CURSOS DE EXTENSION</t>
  </si>
  <si>
    <t>Nombre del curso, institución, certificación y fecha</t>
  </si>
  <si>
    <t>C-EXT</t>
  </si>
  <si>
    <t>Titulo, autor, Institución y fecha</t>
  </si>
  <si>
    <t>P-DIV</t>
  </si>
  <si>
    <t>LITERATURA CIRCULACION RESTRINGIDA</t>
  </si>
  <si>
    <t>LIT-R</t>
  </si>
  <si>
    <t>INDICADOR DE DIVULGACION (ID)</t>
  </si>
  <si>
    <t>INDICE SINTETICO</t>
  </si>
  <si>
    <t>PRODUCTOS</t>
  </si>
  <si>
    <t>COEFC</t>
  </si>
  <si>
    <t>INDICADOR</t>
  </si>
  <si>
    <t>Mínimo Umbral por año</t>
  </si>
  <si>
    <t>Indicador anualizado</t>
  </si>
  <si>
    <t>TOG</t>
  </si>
  <si>
    <t>NC</t>
  </si>
  <si>
    <t>NCA</t>
  </si>
  <si>
    <t>F</t>
  </si>
  <si>
    <t>D</t>
  </si>
  <si>
    <t>Parámetros de indicador de ScientiCol</t>
  </si>
  <si>
    <t xml:space="preserve">Clasificación de grupos </t>
  </si>
  <si>
    <t>Índice ScientiCol</t>
  </si>
  <si>
    <t>Años</t>
  </si>
  <si>
    <t>Categoría A1</t>
  </si>
  <si>
    <t>&gt;=</t>
  </si>
  <si>
    <t xml:space="preserve">Existencia al menos de </t>
  </si>
  <si>
    <t>Categoría A</t>
  </si>
  <si>
    <t>Categoría B</t>
  </si>
  <si>
    <t>Categoría C</t>
  </si>
  <si>
    <t>Categoría D</t>
  </si>
  <si>
    <t>Elaboró:</t>
  </si>
  <si>
    <t>Grupo:</t>
  </si>
  <si>
    <t>Investigador:</t>
  </si>
  <si>
    <t>Fecha y hora:</t>
  </si>
  <si>
    <t>Revisó:</t>
  </si>
  <si>
    <t>DEMÁS PRODUCTOS DE DIVULGACION</t>
  </si>
  <si>
    <t xml:space="preserve">Patente de invención obtenida con menos de 2 años sin producto </t>
  </si>
  <si>
    <t>Referencia bibliográfica: ISSN, Ano, Volumen, Número, pagina inicial, url para revista electrónica, Titulo, Autores</t>
  </si>
  <si>
    <t>Referencia bibliográfica: ISBN, Editorial, Año, Número, páginas, citaciones, reseñas, Titulo, Autores, pagina inicial para el capitulo</t>
  </si>
  <si>
    <t>Entidad patentad ora, Número o codicio de patente, fecha de otorgamiento, nombre del producto comercializado, fecha de solicitud si es solicitada</t>
  </si>
  <si>
    <t>Entidad que registra fecha y Número de registro</t>
  </si>
  <si>
    <t>Entidad que emite la norma, fecha y Número de registro</t>
  </si>
  <si>
    <t>Nombre del producto proceso, Número de contrato o convenio</t>
  </si>
  <si>
    <t>Referencia bibliográfica: ISSN, Ano, Volumen, Número, página inicial, url para revista electrónica, Titulo, Autores</t>
  </si>
  <si>
    <t>Nombre del servicio, Número de contrato, Contratante y fecha</t>
  </si>
  <si>
    <t>Nombre de la consultoría, Número de contrato, Contratante y fecha</t>
  </si>
  <si>
    <t>Referencia bibliográfica: ISBN, Editorial, Año, Número, Páginas , citaciones, reseñas, Titulo, Autores, pagina inicial para el capitulo</t>
  </si>
  <si>
    <t>Titulo, Autor , editorial, fecha, núm. y Páginas</t>
  </si>
  <si>
    <t>ARTICULOS DE INVESTIGACIÓN</t>
  </si>
  <si>
    <t>LIBROS DE INVESTIGACIÓN</t>
  </si>
  <si>
    <t>CAPITULO DE LIBRO DE INVESTIGACIÓN</t>
  </si>
  <si>
    <t>NORMAS BASADAS EN RESULTADOS DE INVESTIGACIÓN</t>
  </si>
  <si>
    <t>MEDICIÓN DE DESEMPEÑO</t>
  </si>
  <si>
    <t>D.I.</t>
  </si>
  <si>
    <t>ÍNDICE DE DESEMPEÑO DE ACTIVIDADES CTI</t>
  </si>
  <si>
    <t>Publicado en los 3 últimos años de la ventana de publicación. Citado en revistas científicas.</t>
  </si>
  <si>
    <t>Índice de Desempeño de Actividades CTI Aproximado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</si>
</sst>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2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8"/>
      <color theme="1"/>
      <name val="Bradley Hand ITC"/>
      <family val="4"/>
    </font>
    <font>
      <b/>
      <sz val="11"/>
      <color theme="7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3" fillId="15" borderId="13" xfId="0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6" xfId="0" applyFont="1" applyFill="1" applyBorder="1" applyAlignment="1">
      <alignment horizontal="center" vertical="center" wrapText="1"/>
    </xf>
    <xf numFmtId="0" fontId="6" fillId="15" borderId="9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164" fontId="8" fillId="4" borderId="19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4" fontId="8" fillId="7" borderId="22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164" fontId="8" fillId="10" borderId="22" xfId="0" applyNumberFormat="1" applyFont="1" applyFill="1" applyBorder="1" applyAlignment="1">
      <alignment horizontal="center" vertical="center" wrapText="1"/>
    </xf>
    <xf numFmtId="0" fontId="5" fillId="16" borderId="24" xfId="0" applyFont="1" applyFill="1" applyBorder="1" applyAlignment="1">
      <alignment horizontal="center" vertical="center" wrapText="1"/>
    </xf>
    <xf numFmtId="0" fontId="7" fillId="16" borderId="25" xfId="0" applyFont="1" applyFill="1" applyBorder="1" applyAlignment="1">
      <alignment horizontal="center" vertical="center" wrapText="1"/>
    </xf>
    <xf numFmtId="164" fontId="8" fillId="16" borderId="26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2" fontId="11" fillId="17" borderId="3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5" fillId="12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vertical="center" wrapText="1"/>
    </xf>
    <xf numFmtId="0" fontId="13" fillId="0" borderId="3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1" fillId="17" borderId="30" xfId="0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14" fontId="0" fillId="0" borderId="4" xfId="0" applyNumberFormat="1" applyFont="1" applyBorder="1" applyAlignment="1">
      <alignment horizontal="center" vertical="center" wrapText="1"/>
    </xf>
    <xf numFmtId="18" fontId="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4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 wrapText="1"/>
    </xf>
    <xf numFmtId="2" fontId="11" fillId="17" borderId="28" xfId="0" applyNumberFormat="1" applyFont="1" applyFill="1" applyBorder="1" applyAlignment="1">
      <alignment horizontal="center" vertical="center" wrapText="1"/>
    </xf>
    <xf numFmtId="2" fontId="11" fillId="17" borderId="29" xfId="0" applyNumberFormat="1" applyFont="1" applyFill="1" applyBorder="1" applyAlignment="1">
      <alignment horizontal="center" vertical="center" wrapText="1"/>
    </xf>
    <xf numFmtId="2" fontId="11" fillId="17" borderId="30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9" fillId="10" borderId="43" xfId="0" applyFont="1" applyFill="1" applyBorder="1" applyAlignment="1">
      <alignment horizontal="center" vertical="center" wrapText="1"/>
    </xf>
    <xf numFmtId="0" fontId="9" fillId="16" borderId="47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164" fontId="8" fillId="10" borderId="4" xfId="0" applyNumberFormat="1" applyFont="1" applyFill="1" applyBorder="1" applyAlignment="1">
      <alignment horizontal="center" vertical="center" wrapText="1"/>
    </xf>
    <xf numFmtId="164" fontId="8" fillId="16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15879</xdr:colOff>
      <xdr:row>0</xdr:row>
      <xdr:rowOff>0</xdr:rowOff>
    </xdr:from>
    <xdr:to>
      <xdr:col>9</xdr:col>
      <xdr:colOff>397144</xdr:colOff>
      <xdr:row>2</xdr:row>
      <xdr:rowOff>177233</xdr:rowOff>
    </xdr:to>
    <xdr:pic>
      <xdr:nvPicPr>
        <xdr:cNvPr id="2" name="1 Imagen" descr="logo DII pequeñ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51629" y="0"/>
          <a:ext cx="1770328" cy="716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3"/>
  <sheetViews>
    <sheetView tabSelected="1" zoomScaleNormal="100" zoomScaleSheetLayoutView="110" workbookViewId="0">
      <pane ySplit="7" topLeftCell="A8" activePane="bottomLeft" state="frozen"/>
      <selection pane="bottomLeft" activeCell="K13" sqref="K13"/>
    </sheetView>
  </sheetViews>
  <sheetFormatPr baseColWidth="10" defaultColWidth="19.28515625" defaultRowHeight="15" outlineLevelRow="1"/>
  <cols>
    <col min="1" max="1" width="14.28515625" style="45" customWidth="1"/>
    <col min="2" max="2" width="14.85546875" style="45" customWidth="1"/>
    <col min="3" max="3" width="21.7109375" style="45" customWidth="1"/>
    <col min="4" max="4" width="6.7109375" style="45" customWidth="1"/>
    <col min="5" max="5" width="14.140625" style="45" customWidth="1"/>
    <col min="6" max="6" width="7.85546875" style="45" customWidth="1"/>
    <col min="7" max="7" width="12.140625" style="45" hidden="1" customWidth="1"/>
    <col min="8" max="8" width="12.85546875" style="45" customWidth="1"/>
    <col min="9" max="9" width="8" style="45" bestFit="1" customWidth="1"/>
    <col min="10" max="10" width="6.28515625" style="45" bestFit="1" customWidth="1"/>
  </cols>
  <sheetData>
    <row r="1" spans="1:10" ht="21">
      <c r="A1" s="67" t="s">
        <v>182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1">
      <c r="A2" s="67" t="s">
        <v>180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55" t="s">
        <v>159</v>
      </c>
      <c r="B3" s="68"/>
      <c r="C3" s="68"/>
      <c r="D3" s="68"/>
      <c r="E3" s="68"/>
      <c r="F3" s="68"/>
      <c r="G3" s="64"/>
      <c r="H3" s="54"/>
      <c r="I3" s="54"/>
      <c r="J3" s="54"/>
    </row>
    <row r="4" spans="1:10" ht="15" customHeight="1">
      <c r="A4" s="55" t="s">
        <v>160</v>
      </c>
      <c r="B4" s="71"/>
      <c r="C4" s="71"/>
      <c r="D4" s="56" t="s">
        <v>181</v>
      </c>
      <c r="E4" s="73"/>
      <c r="F4" s="74"/>
      <c r="G4" s="74"/>
      <c r="H4" s="74"/>
      <c r="I4" s="74"/>
      <c r="J4" s="75"/>
    </row>
    <row r="5" spans="1:10">
      <c r="A5" s="55" t="s">
        <v>161</v>
      </c>
      <c r="B5" s="69"/>
      <c r="C5" s="65"/>
      <c r="D5" s="65"/>
      <c r="E5" s="70"/>
      <c r="F5" s="65"/>
      <c r="G5" s="65"/>
      <c r="H5" s="65"/>
      <c r="I5" s="65"/>
      <c r="J5" s="65"/>
    </row>
    <row r="6" spans="1:10">
      <c r="A6" s="55" t="s">
        <v>158</v>
      </c>
      <c r="B6" s="71"/>
      <c r="C6" s="68"/>
      <c r="D6" s="68"/>
      <c r="E6" s="68"/>
      <c r="F6" s="68"/>
      <c r="G6" s="64"/>
      <c r="H6" s="65"/>
      <c r="I6" s="65"/>
      <c r="J6" s="65"/>
    </row>
    <row r="7" spans="1:10">
      <c r="A7" s="55" t="s">
        <v>162</v>
      </c>
      <c r="B7" s="65"/>
      <c r="C7" s="65"/>
      <c r="D7" s="65"/>
      <c r="E7" s="65"/>
      <c r="F7" s="65"/>
      <c r="G7" s="63"/>
      <c r="H7" s="65"/>
      <c r="I7" s="65"/>
      <c r="J7" s="65"/>
    </row>
    <row r="8" spans="1:10" ht="21">
      <c r="A8" s="76" t="s">
        <v>0</v>
      </c>
      <c r="B8" s="76"/>
      <c r="C8" s="76"/>
      <c r="D8" s="76"/>
      <c r="E8" s="76"/>
      <c r="F8" s="76"/>
      <c r="G8" s="76"/>
      <c r="H8" s="76"/>
      <c r="I8" s="76"/>
      <c r="J8" s="76"/>
    </row>
    <row r="9" spans="1:10" ht="22.5">
      <c r="A9" s="46" t="s">
        <v>1</v>
      </c>
      <c r="B9" s="46" t="s">
        <v>2</v>
      </c>
      <c r="C9" s="46" t="s">
        <v>3</v>
      </c>
      <c r="D9" s="46" t="s">
        <v>4</v>
      </c>
      <c r="E9" s="46" t="s">
        <v>5</v>
      </c>
      <c r="F9" s="46" t="s">
        <v>6</v>
      </c>
      <c r="G9" s="46"/>
      <c r="H9" s="46" t="s">
        <v>7</v>
      </c>
      <c r="I9" s="46" t="s">
        <v>8</v>
      </c>
      <c r="J9" s="46" t="s">
        <v>9</v>
      </c>
    </row>
    <row r="10" spans="1:10">
      <c r="A10" s="66" t="s">
        <v>176</v>
      </c>
      <c r="B10" s="66"/>
      <c r="C10" s="72" t="s">
        <v>165</v>
      </c>
      <c r="D10" s="2" t="s">
        <v>10</v>
      </c>
      <c r="E10" s="48" t="s">
        <v>11</v>
      </c>
      <c r="F10" s="3" t="s">
        <v>12</v>
      </c>
      <c r="G10" s="3"/>
      <c r="H10" s="3">
        <v>1</v>
      </c>
      <c r="I10" s="4">
        <v>0</v>
      </c>
      <c r="J10" s="5">
        <f>H10*I10</f>
        <v>0</v>
      </c>
    </row>
    <row r="11" spans="1:10" ht="22.5">
      <c r="A11" s="66"/>
      <c r="B11" s="66"/>
      <c r="C11" s="72"/>
      <c r="D11" s="2" t="s">
        <v>13</v>
      </c>
      <c r="E11" s="48" t="s">
        <v>14</v>
      </c>
      <c r="F11" s="3" t="s">
        <v>15</v>
      </c>
      <c r="G11" s="3"/>
      <c r="H11" s="3">
        <v>0.7</v>
      </c>
      <c r="I11" s="4">
        <v>0</v>
      </c>
      <c r="J11" s="5">
        <f t="shared" ref="J11:J39" si="0">H11*I11</f>
        <v>0</v>
      </c>
    </row>
    <row r="12" spans="1:10" ht="22.5">
      <c r="A12" s="66"/>
      <c r="B12" s="66"/>
      <c r="C12" s="72"/>
      <c r="D12" s="2" t="s">
        <v>16</v>
      </c>
      <c r="E12" s="48" t="s">
        <v>17</v>
      </c>
      <c r="F12" s="3" t="s">
        <v>18</v>
      </c>
      <c r="G12" s="3"/>
      <c r="H12" s="3">
        <v>0.4</v>
      </c>
      <c r="I12" s="4">
        <v>0</v>
      </c>
      <c r="J12" s="5">
        <f t="shared" si="0"/>
        <v>0</v>
      </c>
    </row>
    <row r="13" spans="1:10" ht="22.5">
      <c r="A13" s="66"/>
      <c r="B13" s="66"/>
      <c r="C13" s="72"/>
      <c r="D13" s="2" t="s">
        <v>19</v>
      </c>
      <c r="E13" s="48" t="s">
        <v>20</v>
      </c>
      <c r="F13" s="3" t="s">
        <v>21</v>
      </c>
      <c r="G13" s="3"/>
      <c r="H13" s="3">
        <v>0.2</v>
      </c>
      <c r="I13" s="4">
        <v>0</v>
      </c>
      <c r="J13" s="5">
        <f t="shared" si="0"/>
        <v>0</v>
      </c>
    </row>
    <row r="14" spans="1:10" ht="24.75" customHeight="1">
      <c r="A14" s="66" t="s">
        <v>177</v>
      </c>
      <c r="B14" s="66"/>
      <c r="C14" s="72" t="s">
        <v>166</v>
      </c>
      <c r="D14" s="2" t="s">
        <v>22</v>
      </c>
      <c r="E14" s="48" t="s">
        <v>23</v>
      </c>
      <c r="F14" s="3" t="s">
        <v>24</v>
      </c>
      <c r="G14" s="3"/>
      <c r="H14" s="3">
        <v>3</v>
      </c>
      <c r="I14" s="4">
        <v>0</v>
      </c>
      <c r="J14" s="5">
        <f t="shared" si="0"/>
        <v>0</v>
      </c>
    </row>
    <row r="15" spans="1:10" ht="34.5" customHeight="1">
      <c r="A15" s="66"/>
      <c r="B15" s="66"/>
      <c r="C15" s="72"/>
      <c r="D15" s="2" t="s">
        <v>25</v>
      </c>
      <c r="E15" s="62" t="s">
        <v>183</v>
      </c>
      <c r="F15" s="3" t="s">
        <v>27</v>
      </c>
      <c r="G15" s="3"/>
      <c r="H15" s="3">
        <v>2</v>
      </c>
      <c r="I15" s="4">
        <v>0</v>
      </c>
      <c r="J15" s="5">
        <f t="shared" si="0"/>
        <v>0</v>
      </c>
    </row>
    <row r="16" spans="1:10" ht="45">
      <c r="A16" s="66"/>
      <c r="B16" s="66"/>
      <c r="C16" s="72"/>
      <c r="D16" s="2" t="s">
        <v>13</v>
      </c>
      <c r="E16" s="48" t="s">
        <v>28</v>
      </c>
      <c r="F16" s="3" t="s">
        <v>29</v>
      </c>
      <c r="G16" s="3"/>
      <c r="H16" s="3">
        <v>2.5</v>
      </c>
      <c r="I16" s="4">
        <v>0</v>
      </c>
      <c r="J16" s="5">
        <f t="shared" si="0"/>
        <v>0</v>
      </c>
    </row>
    <row r="17" spans="1:10" ht="67.5">
      <c r="A17" s="66"/>
      <c r="B17" s="66"/>
      <c r="C17" s="72"/>
      <c r="D17" s="2" t="s">
        <v>16</v>
      </c>
      <c r="E17" s="48" t="s">
        <v>30</v>
      </c>
      <c r="F17" s="3" t="s">
        <v>31</v>
      </c>
      <c r="G17" s="3"/>
      <c r="H17" s="3">
        <v>2</v>
      </c>
      <c r="I17" s="4">
        <v>0</v>
      </c>
      <c r="J17" s="5">
        <f t="shared" si="0"/>
        <v>0</v>
      </c>
    </row>
    <row r="18" spans="1:10" ht="45">
      <c r="A18" s="66"/>
      <c r="B18" s="66"/>
      <c r="C18" s="72"/>
      <c r="D18" s="2" t="s">
        <v>32</v>
      </c>
      <c r="E18" s="48" t="s">
        <v>33</v>
      </c>
      <c r="F18" s="3" t="s">
        <v>34</v>
      </c>
      <c r="G18" s="3"/>
      <c r="H18" s="3">
        <v>1</v>
      </c>
      <c r="I18" s="4">
        <v>0</v>
      </c>
      <c r="J18" s="5">
        <f t="shared" si="0"/>
        <v>0</v>
      </c>
    </row>
    <row r="19" spans="1:10" ht="45" hidden="1">
      <c r="A19" s="66"/>
      <c r="B19" s="66"/>
      <c r="C19" s="72"/>
      <c r="D19" s="2" t="s">
        <v>35</v>
      </c>
      <c r="E19" s="48" t="s">
        <v>36</v>
      </c>
      <c r="F19" s="3" t="s">
        <v>37</v>
      </c>
      <c r="G19" s="3"/>
      <c r="H19" s="3">
        <v>0.5</v>
      </c>
      <c r="I19" s="4">
        <v>0</v>
      </c>
      <c r="J19" s="5">
        <f t="shared" si="0"/>
        <v>0</v>
      </c>
    </row>
    <row r="20" spans="1:10" ht="45">
      <c r="A20" s="66" t="s">
        <v>178</v>
      </c>
      <c r="B20" s="66"/>
      <c r="C20" s="72" t="s">
        <v>166</v>
      </c>
      <c r="D20" s="2" t="s">
        <v>22</v>
      </c>
      <c r="E20" s="48" t="s">
        <v>23</v>
      </c>
      <c r="F20" s="3" t="s">
        <v>38</v>
      </c>
      <c r="G20" s="3"/>
      <c r="H20" s="3">
        <v>0.6</v>
      </c>
      <c r="I20" s="4">
        <v>0</v>
      </c>
      <c r="J20" s="5">
        <f t="shared" si="0"/>
        <v>0</v>
      </c>
    </row>
    <row r="21" spans="1:10" ht="67.5">
      <c r="A21" s="66"/>
      <c r="B21" s="66"/>
      <c r="C21" s="72"/>
      <c r="D21" s="2" t="s">
        <v>25</v>
      </c>
      <c r="E21" s="62" t="s">
        <v>183</v>
      </c>
      <c r="F21" s="3" t="s">
        <v>39</v>
      </c>
      <c r="G21" s="3"/>
      <c r="H21" s="3">
        <v>0.4</v>
      </c>
      <c r="I21" s="4">
        <v>0</v>
      </c>
      <c r="J21" s="5">
        <f t="shared" si="0"/>
        <v>0</v>
      </c>
    </row>
    <row r="22" spans="1:10" ht="45">
      <c r="A22" s="66"/>
      <c r="B22" s="66"/>
      <c r="C22" s="72"/>
      <c r="D22" s="2" t="s">
        <v>13</v>
      </c>
      <c r="E22" s="48" t="s">
        <v>28</v>
      </c>
      <c r="F22" s="3" t="s">
        <v>40</v>
      </c>
      <c r="G22" s="3"/>
      <c r="H22" s="3">
        <v>0.5</v>
      </c>
      <c r="I22" s="4">
        <v>0</v>
      </c>
      <c r="J22" s="5">
        <f t="shared" si="0"/>
        <v>0</v>
      </c>
    </row>
    <row r="23" spans="1:10" ht="67.5">
      <c r="A23" s="66"/>
      <c r="B23" s="66"/>
      <c r="C23" s="72"/>
      <c r="D23" s="2" t="s">
        <v>16</v>
      </c>
      <c r="E23" s="48" t="s">
        <v>30</v>
      </c>
      <c r="F23" s="3" t="s">
        <v>41</v>
      </c>
      <c r="G23" s="3"/>
      <c r="H23" s="3">
        <v>0.4</v>
      </c>
      <c r="I23" s="4">
        <v>0</v>
      </c>
      <c r="J23" s="5">
        <f t="shared" si="0"/>
        <v>0</v>
      </c>
    </row>
    <row r="24" spans="1:10" ht="45">
      <c r="A24" s="66"/>
      <c r="B24" s="66"/>
      <c r="C24" s="72"/>
      <c r="D24" s="2" t="s">
        <v>32</v>
      </c>
      <c r="E24" s="48" t="s">
        <v>33</v>
      </c>
      <c r="F24" s="3" t="s">
        <v>42</v>
      </c>
      <c r="G24" s="3"/>
      <c r="H24" s="3">
        <v>0.2</v>
      </c>
      <c r="I24" s="4">
        <v>0</v>
      </c>
      <c r="J24" s="5">
        <f t="shared" si="0"/>
        <v>0</v>
      </c>
    </row>
    <row r="25" spans="1:10" ht="45">
      <c r="A25" s="66"/>
      <c r="B25" s="66"/>
      <c r="C25" s="72"/>
      <c r="D25" s="2" t="s">
        <v>35</v>
      </c>
      <c r="E25" s="48" t="s">
        <v>36</v>
      </c>
      <c r="F25" s="3" t="s">
        <v>43</v>
      </c>
      <c r="G25" s="3"/>
      <c r="H25" s="3">
        <v>0.1</v>
      </c>
      <c r="I25" s="4">
        <v>0</v>
      </c>
      <c r="J25" s="5">
        <f t="shared" si="0"/>
        <v>0</v>
      </c>
    </row>
    <row r="26" spans="1:10" ht="45">
      <c r="A26" s="66" t="s">
        <v>44</v>
      </c>
      <c r="B26" s="66" t="s">
        <v>45</v>
      </c>
      <c r="C26" s="72" t="s">
        <v>167</v>
      </c>
      <c r="D26" s="2" t="s">
        <v>46</v>
      </c>
      <c r="E26" s="48" t="s">
        <v>47</v>
      </c>
      <c r="F26" s="3" t="s">
        <v>48</v>
      </c>
      <c r="G26" s="3"/>
      <c r="H26" s="3">
        <v>4</v>
      </c>
      <c r="I26" s="4">
        <v>0</v>
      </c>
      <c r="J26" s="5">
        <f t="shared" si="0"/>
        <v>0</v>
      </c>
    </row>
    <row r="27" spans="1:10" ht="45">
      <c r="A27" s="66"/>
      <c r="B27" s="66"/>
      <c r="C27" s="72"/>
      <c r="D27" s="2" t="s">
        <v>49</v>
      </c>
      <c r="E27" s="48" t="s">
        <v>164</v>
      </c>
      <c r="F27" s="3" t="s">
        <v>50</v>
      </c>
      <c r="G27" s="3"/>
      <c r="H27" s="3">
        <v>3</v>
      </c>
      <c r="I27" s="4">
        <v>0</v>
      </c>
      <c r="J27" s="5">
        <f t="shared" si="0"/>
        <v>0</v>
      </c>
    </row>
    <row r="28" spans="1:10" ht="22.5">
      <c r="A28" s="66"/>
      <c r="B28" s="66"/>
      <c r="C28" s="72"/>
      <c r="D28" s="2" t="s">
        <v>51</v>
      </c>
      <c r="E28" s="48" t="s">
        <v>52</v>
      </c>
      <c r="F28" s="3" t="s">
        <v>53</v>
      </c>
      <c r="G28" s="3"/>
      <c r="H28" s="3">
        <v>2.5</v>
      </c>
      <c r="I28" s="4">
        <v>0</v>
      </c>
      <c r="J28" s="5">
        <f t="shared" si="0"/>
        <v>0</v>
      </c>
    </row>
    <row r="29" spans="1:10" ht="22.5">
      <c r="A29" s="66"/>
      <c r="B29" s="66"/>
      <c r="C29" s="72"/>
      <c r="D29" s="2" t="s">
        <v>54</v>
      </c>
      <c r="E29" s="48" t="s">
        <v>55</v>
      </c>
      <c r="F29" s="3" t="s">
        <v>56</v>
      </c>
      <c r="G29" s="3"/>
      <c r="H29" s="3">
        <v>2</v>
      </c>
      <c r="I29" s="4">
        <v>0</v>
      </c>
      <c r="J29" s="5">
        <f t="shared" si="0"/>
        <v>0</v>
      </c>
    </row>
    <row r="30" spans="1:10">
      <c r="A30" s="66"/>
      <c r="B30" s="66"/>
      <c r="C30" s="72"/>
      <c r="D30" s="2" t="s">
        <v>57</v>
      </c>
      <c r="E30" s="48" t="s">
        <v>58</v>
      </c>
      <c r="F30" s="3" t="s">
        <v>59</v>
      </c>
      <c r="G30" s="3"/>
      <c r="H30" s="3">
        <v>1.5</v>
      </c>
      <c r="I30" s="4">
        <v>0</v>
      </c>
      <c r="J30" s="5">
        <f t="shared" si="0"/>
        <v>0</v>
      </c>
    </row>
    <row r="31" spans="1:10">
      <c r="A31" s="66"/>
      <c r="B31" s="66"/>
      <c r="C31" s="72"/>
      <c r="D31" s="2" t="s">
        <v>60</v>
      </c>
      <c r="E31" s="48" t="s">
        <v>61</v>
      </c>
      <c r="F31" s="3" t="s">
        <v>62</v>
      </c>
      <c r="G31" s="3"/>
      <c r="H31" s="3">
        <v>2</v>
      </c>
      <c r="I31" s="4">
        <v>0</v>
      </c>
      <c r="J31" s="5">
        <f t="shared" si="0"/>
        <v>0</v>
      </c>
    </row>
    <row r="32" spans="1:10">
      <c r="A32" s="66"/>
      <c r="B32" s="66"/>
      <c r="C32" s="72"/>
      <c r="D32" s="2" t="s">
        <v>63</v>
      </c>
      <c r="E32" s="48" t="s">
        <v>64</v>
      </c>
      <c r="F32" s="3" t="s">
        <v>65</v>
      </c>
      <c r="G32" s="3"/>
      <c r="H32" s="3">
        <v>1</v>
      </c>
      <c r="I32" s="4">
        <v>0</v>
      </c>
      <c r="J32" s="5">
        <f t="shared" si="0"/>
        <v>0</v>
      </c>
    </row>
    <row r="33" spans="1:10">
      <c r="A33" s="66"/>
      <c r="B33" s="66" t="s">
        <v>66</v>
      </c>
      <c r="C33" s="72" t="s">
        <v>67</v>
      </c>
      <c r="D33" s="2" t="s">
        <v>60</v>
      </c>
      <c r="E33" s="48" t="s">
        <v>68</v>
      </c>
      <c r="F33" s="3" t="s">
        <v>62</v>
      </c>
      <c r="G33" s="3"/>
      <c r="H33" s="3">
        <v>2</v>
      </c>
      <c r="I33" s="4">
        <v>0</v>
      </c>
      <c r="J33" s="5">
        <f t="shared" si="0"/>
        <v>0</v>
      </c>
    </row>
    <row r="34" spans="1:10">
      <c r="A34" s="66"/>
      <c r="B34" s="66"/>
      <c r="C34" s="72"/>
      <c r="D34" s="2" t="s">
        <v>63</v>
      </c>
      <c r="E34" s="48" t="s">
        <v>69</v>
      </c>
      <c r="F34" s="3" t="s">
        <v>65</v>
      </c>
      <c r="G34" s="3"/>
      <c r="H34" s="3">
        <v>1</v>
      </c>
      <c r="I34" s="4">
        <v>0</v>
      </c>
      <c r="J34" s="5">
        <f t="shared" si="0"/>
        <v>0</v>
      </c>
    </row>
    <row r="35" spans="1:10">
      <c r="A35" s="66"/>
      <c r="B35" s="66" t="s">
        <v>70</v>
      </c>
      <c r="C35" s="72" t="s">
        <v>168</v>
      </c>
      <c r="D35" s="2" t="s">
        <v>71</v>
      </c>
      <c r="E35" s="48" t="s">
        <v>72</v>
      </c>
      <c r="F35" s="3" t="s">
        <v>73</v>
      </c>
      <c r="G35" s="3"/>
      <c r="H35" s="3">
        <v>1</v>
      </c>
      <c r="I35" s="4">
        <v>0</v>
      </c>
      <c r="J35" s="5">
        <f t="shared" si="0"/>
        <v>0</v>
      </c>
    </row>
    <row r="36" spans="1:10">
      <c r="A36" s="66"/>
      <c r="B36" s="66"/>
      <c r="C36" s="72"/>
      <c r="D36" s="2" t="s">
        <v>74</v>
      </c>
      <c r="E36" s="48" t="s">
        <v>75</v>
      </c>
      <c r="F36" s="3" t="s">
        <v>76</v>
      </c>
      <c r="G36" s="3"/>
      <c r="H36" s="3">
        <v>0.2</v>
      </c>
      <c r="I36" s="4">
        <v>0</v>
      </c>
      <c r="J36" s="5">
        <f t="shared" si="0"/>
        <v>0</v>
      </c>
    </row>
    <row r="37" spans="1:10" ht="33.75">
      <c r="A37" s="66" t="s">
        <v>77</v>
      </c>
      <c r="B37" s="66"/>
      <c r="C37" s="48" t="s">
        <v>78</v>
      </c>
      <c r="D37" s="2" t="s">
        <v>10</v>
      </c>
      <c r="E37" s="48" t="s">
        <v>79</v>
      </c>
      <c r="F37" s="3" t="s">
        <v>80</v>
      </c>
      <c r="G37" s="3"/>
      <c r="H37" s="3">
        <v>1</v>
      </c>
      <c r="I37" s="4">
        <v>0</v>
      </c>
      <c r="J37" s="5">
        <f t="shared" si="0"/>
        <v>0</v>
      </c>
    </row>
    <row r="38" spans="1:10" ht="22.5">
      <c r="A38" s="66" t="s">
        <v>179</v>
      </c>
      <c r="B38" s="66"/>
      <c r="C38" s="48" t="s">
        <v>169</v>
      </c>
      <c r="D38" s="2" t="s">
        <v>10</v>
      </c>
      <c r="E38" s="48" t="s">
        <v>81</v>
      </c>
      <c r="F38" s="3" t="s">
        <v>82</v>
      </c>
      <c r="G38" s="3"/>
      <c r="H38" s="3">
        <v>1</v>
      </c>
      <c r="I38" s="4">
        <v>0</v>
      </c>
      <c r="J38" s="5">
        <f t="shared" si="0"/>
        <v>0</v>
      </c>
    </row>
    <row r="39" spans="1:10" ht="33.75">
      <c r="A39" s="66" t="s">
        <v>83</v>
      </c>
      <c r="B39" s="66"/>
      <c r="C39" s="48" t="s">
        <v>170</v>
      </c>
      <c r="D39" s="2" t="s">
        <v>10</v>
      </c>
      <c r="E39" s="48" t="s">
        <v>84</v>
      </c>
      <c r="F39" s="3" t="s">
        <v>85</v>
      </c>
      <c r="G39" s="3"/>
      <c r="H39" s="3">
        <v>2</v>
      </c>
      <c r="I39" s="4">
        <v>0</v>
      </c>
      <c r="J39" s="5">
        <f t="shared" si="0"/>
        <v>0</v>
      </c>
    </row>
    <row r="40" spans="1:10" ht="18.75">
      <c r="A40" s="78" t="s">
        <v>86</v>
      </c>
      <c r="B40" s="78"/>
      <c r="C40" s="78"/>
      <c r="D40" s="78"/>
      <c r="E40" s="78"/>
      <c r="F40" s="78"/>
      <c r="G40" s="78"/>
      <c r="H40" s="78"/>
      <c r="I40" s="78"/>
      <c r="J40" s="47">
        <f>SUM(J10:J39)</f>
        <v>0</v>
      </c>
    </row>
    <row r="41" spans="1:10">
      <c r="A41" s="77"/>
      <c r="B41" s="77"/>
      <c r="C41" s="77"/>
      <c r="D41" s="77"/>
      <c r="E41" s="77"/>
      <c r="F41" s="77"/>
      <c r="G41" s="77"/>
      <c r="H41" s="77"/>
      <c r="I41" s="77"/>
      <c r="J41" s="77"/>
    </row>
    <row r="42" spans="1:10" ht="21" hidden="1" outlineLevel="1">
      <c r="A42" s="79" t="s">
        <v>87</v>
      </c>
      <c r="B42" s="79"/>
      <c r="C42" s="79"/>
      <c r="D42" s="79"/>
      <c r="E42" s="79"/>
      <c r="F42" s="79"/>
      <c r="G42" s="79"/>
      <c r="H42" s="79"/>
      <c r="I42" s="79"/>
      <c r="J42" s="79"/>
    </row>
    <row r="43" spans="1:10" ht="22.5" hidden="1" outlineLevel="1">
      <c r="A43" s="49" t="s">
        <v>1</v>
      </c>
      <c r="B43" s="49" t="s">
        <v>2</v>
      </c>
      <c r="C43" s="49" t="s">
        <v>3</v>
      </c>
      <c r="D43" s="49" t="s">
        <v>4</v>
      </c>
      <c r="E43" s="49" t="s">
        <v>5</v>
      </c>
      <c r="F43" s="49" t="s">
        <v>6</v>
      </c>
      <c r="G43" s="49"/>
      <c r="H43" s="49" t="s">
        <v>7</v>
      </c>
      <c r="I43" s="49" t="s">
        <v>8</v>
      </c>
      <c r="J43" s="49" t="s">
        <v>9</v>
      </c>
    </row>
    <row r="44" spans="1:10" ht="45" hidden="1" outlineLevel="1">
      <c r="A44" s="66" t="s">
        <v>176</v>
      </c>
      <c r="B44" s="66"/>
      <c r="C44" s="48" t="s">
        <v>171</v>
      </c>
      <c r="D44" s="2" t="s">
        <v>10</v>
      </c>
      <c r="E44" s="48" t="s">
        <v>11</v>
      </c>
      <c r="F44" s="3" t="s">
        <v>12</v>
      </c>
      <c r="G44" s="3"/>
      <c r="H44" s="3">
        <f>+H10</f>
        <v>1</v>
      </c>
      <c r="I44" s="49">
        <f>+I10</f>
        <v>0</v>
      </c>
      <c r="J44" s="6">
        <f>H44*I44</f>
        <v>0</v>
      </c>
    </row>
    <row r="45" spans="1:10" ht="22.5" hidden="1" outlineLevel="1">
      <c r="A45" s="66" t="s">
        <v>177</v>
      </c>
      <c r="B45" s="66"/>
      <c r="C45" s="72" t="s">
        <v>166</v>
      </c>
      <c r="D45" s="2" t="s">
        <v>22</v>
      </c>
      <c r="E45" s="48" t="s">
        <v>23</v>
      </c>
      <c r="F45" s="3" t="s">
        <v>24</v>
      </c>
      <c r="G45" s="3"/>
      <c r="H45" s="3">
        <f>+H14</f>
        <v>3</v>
      </c>
      <c r="I45" s="49">
        <f>+I14</f>
        <v>0</v>
      </c>
      <c r="J45" s="6">
        <f t="shared" ref="J45:J58" si="1">H45*I45</f>
        <v>0</v>
      </c>
    </row>
    <row r="46" spans="1:10" ht="33.75" hidden="1" outlineLevel="1">
      <c r="A46" s="66"/>
      <c r="B46" s="66"/>
      <c r="C46" s="72"/>
      <c r="D46" s="2" t="s">
        <v>25</v>
      </c>
      <c r="E46" s="48" t="s">
        <v>26</v>
      </c>
      <c r="F46" s="3" t="s">
        <v>27</v>
      </c>
      <c r="G46" s="3"/>
      <c r="H46" s="3">
        <f>+H15</f>
        <v>2</v>
      </c>
      <c r="I46" s="49">
        <f>+I15</f>
        <v>0</v>
      </c>
      <c r="J46" s="6">
        <f t="shared" si="1"/>
        <v>0</v>
      </c>
    </row>
    <row r="47" spans="1:10" ht="22.5" hidden="1" outlineLevel="1">
      <c r="A47" s="66" t="s">
        <v>178</v>
      </c>
      <c r="B47" s="66"/>
      <c r="C47" s="72" t="s">
        <v>174</v>
      </c>
      <c r="D47" s="2" t="s">
        <v>22</v>
      </c>
      <c r="E47" s="48" t="s">
        <v>23</v>
      </c>
      <c r="F47" s="3" t="s">
        <v>38</v>
      </c>
      <c r="G47" s="3"/>
      <c r="H47" s="3">
        <f>+H20</f>
        <v>0.6</v>
      </c>
      <c r="I47" s="49">
        <f>+I20</f>
        <v>0</v>
      </c>
      <c r="J47" s="6">
        <f t="shared" si="1"/>
        <v>0</v>
      </c>
    </row>
    <row r="48" spans="1:10" ht="33.75" hidden="1" outlineLevel="1">
      <c r="A48" s="66"/>
      <c r="B48" s="66"/>
      <c r="C48" s="72"/>
      <c r="D48" s="2" t="s">
        <v>25</v>
      </c>
      <c r="E48" s="48" t="s">
        <v>26</v>
      </c>
      <c r="F48" s="3" t="s">
        <v>39</v>
      </c>
      <c r="G48" s="3"/>
      <c r="H48" s="3">
        <f>+H21</f>
        <v>0.4</v>
      </c>
      <c r="I48" s="49">
        <f>+I21</f>
        <v>0</v>
      </c>
      <c r="J48" s="6">
        <f t="shared" si="1"/>
        <v>0</v>
      </c>
    </row>
    <row r="49" spans="1:10" ht="22.5" hidden="1" outlineLevel="1">
      <c r="A49" s="66" t="s">
        <v>44</v>
      </c>
      <c r="B49" s="66" t="s">
        <v>45</v>
      </c>
      <c r="C49" s="80" t="s">
        <v>167</v>
      </c>
      <c r="D49" s="2" t="s">
        <v>46</v>
      </c>
      <c r="E49" s="48" t="s">
        <v>47</v>
      </c>
      <c r="F49" s="3" t="s">
        <v>48</v>
      </c>
      <c r="G49" s="3"/>
      <c r="H49" s="3">
        <f>+H26</f>
        <v>4</v>
      </c>
      <c r="I49" s="49">
        <f>+I26</f>
        <v>0</v>
      </c>
      <c r="J49" s="6">
        <f t="shared" si="1"/>
        <v>0</v>
      </c>
    </row>
    <row r="50" spans="1:10" ht="22.5" hidden="1" outlineLevel="1">
      <c r="A50" s="66"/>
      <c r="B50" s="66"/>
      <c r="C50" s="81"/>
      <c r="D50" s="2" t="s">
        <v>49</v>
      </c>
      <c r="E50" s="48" t="s">
        <v>164</v>
      </c>
      <c r="F50" s="3" t="s">
        <v>50</v>
      </c>
      <c r="G50" s="3"/>
      <c r="H50" s="3">
        <f t="shared" ref="H50:I55" si="2">+H27</f>
        <v>3</v>
      </c>
      <c r="I50" s="49">
        <f t="shared" si="2"/>
        <v>0</v>
      </c>
      <c r="J50" s="6">
        <f t="shared" si="1"/>
        <v>0</v>
      </c>
    </row>
    <row r="51" spans="1:10" ht="22.5" hidden="1" outlineLevel="1">
      <c r="A51" s="66"/>
      <c r="B51" s="66"/>
      <c r="C51" s="81"/>
      <c r="D51" s="2" t="s">
        <v>51</v>
      </c>
      <c r="E51" s="48" t="s">
        <v>52</v>
      </c>
      <c r="F51" s="3" t="s">
        <v>53</v>
      </c>
      <c r="G51" s="3"/>
      <c r="H51" s="3">
        <f t="shared" si="2"/>
        <v>2.5</v>
      </c>
      <c r="I51" s="49">
        <f t="shared" si="2"/>
        <v>0</v>
      </c>
      <c r="J51" s="6">
        <f t="shared" si="1"/>
        <v>0</v>
      </c>
    </row>
    <row r="52" spans="1:10" ht="22.5" hidden="1" outlineLevel="1">
      <c r="A52" s="66"/>
      <c r="B52" s="66"/>
      <c r="C52" s="81"/>
      <c r="D52" s="2" t="s">
        <v>54</v>
      </c>
      <c r="E52" s="48" t="s">
        <v>55</v>
      </c>
      <c r="F52" s="3" t="s">
        <v>56</v>
      </c>
      <c r="G52" s="3"/>
      <c r="H52" s="3">
        <f t="shared" si="2"/>
        <v>2</v>
      </c>
      <c r="I52" s="49">
        <f t="shared" si="2"/>
        <v>0</v>
      </c>
      <c r="J52" s="6">
        <f t="shared" si="1"/>
        <v>0</v>
      </c>
    </row>
    <row r="53" spans="1:10" hidden="1" outlineLevel="1">
      <c r="A53" s="66"/>
      <c r="B53" s="66"/>
      <c r="C53" s="82"/>
      <c r="D53" s="2" t="s">
        <v>57</v>
      </c>
      <c r="E53" s="48" t="s">
        <v>58</v>
      </c>
      <c r="F53" s="3" t="s">
        <v>59</v>
      </c>
      <c r="G53" s="3"/>
      <c r="H53" s="3">
        <f t="shared" si="2"/>
        <v>1.5</v>
      </c>
      <c r="I53" s="49">
        <f t="shared" si="2"/>
        <v>0</v>
      </c>
      <c r="J53" s="6">
        <f t="shared" si="1"/>
        <v>0</v>
      </c>
    </row>
    <row r="54" spans="1:10" hidden="1" outlineLevel="1">
      <c r="A54" s="66"/>
      <c r="B54" s="66" t="s">
        <v>66</v>
      </c>
      <c r="C54" s="80" t="s">
        <v>67</v>
      </c>
      <c r="D54" s="2" t="s">
        <v>60</v>
      </c>
      <c r="E54" s="48" t="s">
        <v>61</v>
      </c>
      <c r="F54" s="3" t="s">
        <v>62</v>
      </c>
      <c r="G54" s="3"/>
      <c r="H54" s="3">
        <f t="shared" si="2"/>
        <v>2</v>
      </c>
      <c r="I54" s="49"/>
      <c r="J54" s="6">
        <f t="shared" si="1"/>
        <v>0</v>
      </c>
    </row>
    <row r="55" spans="1:10" hidden="1" outlineLevel="1">
      <c r="A55" s="66"/>
      <c r="B55" s="66"/>
      <c r="C55" s="82"/>
      <c r="D55" s="2" t="s">
        <v>63</v>
      </c>
      <c r="E55" s="48" t="s">
        <v>64</v>
      </c>
      <c r="F55" s="3" t="s">
        <v>65</v>
      </c>
      <c r="G55" s="3"/>
      <c r="H55" s="3">
        <f t="shared" si="2"/>
        <v>1</v>
      </c>
      <c r="I55" s="49">
        <f t="shared" si="2"/>
        <v>0</v>
      </c>
      <c r="J55" s="6">
        <f t="shared" si="1"/>
        <v>0</v>
      </c>
    </row>
    <row r="56" spans="1:10" ht="33.75" hidden="1" outlineLevel="1">
      <c r="A56" s="83" t="s">
        <v>77</v>
      </c>
      <c r="B56" s="84"/>
      <c r="C56" s="48" t="s">
        <v>78</v>
      </c>
      <c r="D56" s="2" t="s">
        <v>10</v>
      </c>
      <c r="E56" s="48" t="s">
        <v>79</v>
      </c>
      <c r="F56" s="3" t="s">
        <v>80</v>
      </c>
      <c r="G56" s="3"/>
      <c r="H56" s="3">
        <f>+H37</f>
        <v>1</v>
      </c>
      <c r="I56" s="49">
        <f>+I37</f>
        <v>0</v>
      </c>
      <c r="J56" s="6">
        <f t="shared" si="1"/>
        <v>0</v>
      </c>
    </row>
    <row r="57" spans="1:10" ht="22.5" hidden="1" outlineLevel="1">
      <c r="A57" s="83" t="s">
        <v>179</v>
      </c>
      <c r="B57" s="84"/>
      <c r="C57" s="48" t="s">
        <v>169</v>
      </c>
      <c r="D57" s="2" t="s">
        <v>10</v>
      </c>
      <c r="E57" s="48" t="s">
        <v>81</v>
      </c>
      <c r="F57" s="3" t="s">
        <v>82</v>
      </c>
      <c r="G57" s="3"/>
      <c r="H57" s="3">
        <f t="shared" ref="H57:I58" si="3">+H38</f>
        <v>1</v>
      </c>
      <c r="I57" s="49">
        <f t="shared" si="3"/>
        <v>0</v>
      </c>
      <c r="J57" s="6">
        <f t="shared" si="1"/>
        <v>0</v>
      </c>
    </row>
    <row r="58" spans="1:10" ht="33.75" hidden="1" outlineLevel="1">
      <c r="A58" s="83" t="s">
        <v>83</v>
      </c>
      <c r="B58" s="84"/>
      <c r="C58" s="48" t="s">
        <v>170</v>
      </c>
      <c r="D58" s="2" t="s">
        <v>10</v>
      </c>
      <c r="E58" s="48" t="s">
        <v>84</v>
      </c>
      <c r="F58" s="3" t="s">
        <v>85</v>
      </c>
      <c r="G58" s="3"/>
      <c r="H58" s="3">
        <f t="shared" si="3"/>
        <v>2</v>
      </c>
      <c r="I58" s="49">
        <f t="shared" si="3"/>
        <v>0</v>
      </c>
      <c r="J58" s="6">
        <f t="shared" si="1"/>
        <v>0</v>
      </c>
    </row>
    <row r="59" spans="1:10" ht="18.75" hidden="1" outlineLevel="1">
      <c r="A59" s="78" t="s">
        <v>88</v>
      </c>
      <c r="B59" s="78"/>
      <c r="C59" s="78"/>
      <c r="D59" s="78"/>
      <c r="E59" s="78"/>
      <c r="F59" s="78"/>
      <c r="G59" s="78"/>
      <c r="H59" s="78"/>
      <c r="I59" s="78"/>
      <c r="J59" s="50">
        <f>SUM(J44:J58)</f>
        <v>0</v>
      </c>
    </row>
    <row r="60" spans="1:10" hidden="1">
      <c r="A60" s="77"/>
      <c r="B60" s="77"/>
      <c r="C60" s="77"/>
      <c r="D60" s="77"/>
      <c r="E60" s="77"/>
      <c r="F60" s="77"/>
      <c r="G60" s="77"/>
      <c r="H60" s="77"/>
      <c r="I60" s="77"/>
      <c r="J60" s="77"/>
    </row>
    <row r="61" spans="1:10" ht="21">
      <c r="A61" s="86" t="s">
        <v>89</v>
      </c>
      <c r="B61" s="86"/>
      <c r="C61" s="86"/>
      <c r="D61" s="86"/>
      <c r="E61" s="86"/>
      <c r="F61" s="86"/>
      <c r="G61" s="86"/>
      <c r="H61" s="86"/>
      <c r="I61" s="86"/>
      <c r="J61" s="86"/>
    </row>
    <row r="62" spans="1:10" ht="22.5">
      <c r="A62" s="7" t="s">
        <v>1</v>
      </c>
      <c r="B62" s="7" t="s">
        <v>2</v>
      </c>
      <c r="C62" s="7" t="s">
        <v>3</v>
      </c>
      <c r="D62" s="7" t="s">
        <v>4</v>
      </c>
      <c r="E62" s="7" t="s">
        <v>5</v>
      </c>
      <c r="F62" s="7" t="s">
        <v>6</v>
      </c>
      <c r="G62" s="7"/>
      <c r="H62" s="7" t="s">
        <v>7</v>
      </c>
      <c r="I62" s="7" t="s">
        <v>8</v>
      </c>
      <c r="J62" s="7" t="s">
        <v>9</v>
      </c>
    </row>
    <row r="63" spans="1:10">
      <c r="A63" s="87" t="s">
        <v>90</v>
      </c>
      <c r="B63" s="88"/>
      <c r="C63" s="72" t="s">
        <v>91</v>
      </c>
      <c r="D63" s="3" t="s">
        <v>22</v>
      </c>
      <c r="E63" s="48" t="s">
        <v>92</v>
      </c>
      <c r="F63" s="3" t="s">
        <v>93</v>
      </c>
      <c r="G63" s="3"/>
      <c r="H63" s="3">
        <v>1.6</v>
      </c>
      <c r="I63" s="7">
        <v>0</v>
      </c>
      <c r="J63" s="8">
        <f>H63*I63</f>
        <v>0</v>
      </c>
    </row>
    <row r="64" spans="1:10">
      <c r="A64" s="89"/>
      <c r="B64" s="90"/>
      <c r="C64" s="72"/>
      <c r="D64" s="3" t="s">
        <v>25</v>
      </c>
      <c r="E64" s="48" t="s">
        <v>94</v>
      </c>
      <c r="F64" s="3" t="s">
        <v>95</v>
      </c>
      <c r="G64" s="3"/>
      <c r="H64" s="3">
        <v>1.4</v>
      </c>
      <c r="I64" s="7">
        <v>0</v>
      </c>
      <c r="J64" s="8">
        <f t="shared" ref="J64:J74" si="4">H64*I64</f>
        <v>0</v>
      </c>
    </row>
    <row r="65" spans="1:10">
      <c r="A65" s="89"/>
      <c r="B65" s="90"/>
      <c r="C65" s="72"/>
      <c r="D65" s="3" t="s">
        <v>96</v>
      </c>
      <c r="E65" s="48" t="s">
        <v>97</v>
      </c>
      <c r="F65" s="3" t="s">
        <v>98</v>
      </c>
      <c r="G65" s="3"/>
      <c r="H65" s="3">
        <v>1.2</v>
      </c>
      <c r="I65" s="7">
        <v>0</v>
      </c>
      <c r="J65" s="8">
        <f t="shared" si="4"/>
        <v>0</v>
      </c>
    </row>
    <row r="66" spans="1:10">
      <c r="A66" s="91"/>
      <c r="B66" s="92"/>
      <c r="C66" s="72"/>
      <c r="D66" s="3" t="s">
        <v>19</v>
      </c>
      <c r="E66" s="48" t="s">
        <v>99</v>
      </c>
      <c r="F66" s="3" t="s">
        <v>100</v>
      </c>
      <c r="G66" s="3"/>
      <c r="H66" s="3">
        <v>1</v>
      </c>
      <c r="I66" s="7">
        <v>0</v>
      </c>
      <c r="J66" s="8">
        <f t="shared" si="4"/>
        <v>0</v>
      </c>
    </row>
    <row r="67" spans="1:10">
      <c r="A67" s="87" t="s">
        <v>101</v>
      </c>
      <c r="B67" s="88"/>
      <c r="C67" s="72" t="s">
        <v>102</v>
      </c>
      <c r="D67" s="3" t="s">
        <v>10</v>
      </c>
      <c r="E67" s="48" t="s">
        <v>103</v>
      </c>
      <c r="F67" s="3" t="s">
        <v>104</v>
      </c>
      <c r="G67" s="3"/>
      <c r="H67" s="3">
        <v>0.7</v>
      </c>
      <c r="I67" s="7">
        <v>0</v>
      </c>
      <c r="J67" s="8">
        <f t="shared" si="4"/>
        <v>0</v>
      </c>
    </row>
    <row r="68" spans="1:10">
      <c r="A68" s="91"/>
      <c r="B68" s="92"/>
      <c r="C68" s="72"/>
      <c r="D68" s="3" t="s">
        <v>19</v>
      </c>
      <c r="E68" s="48" t="s">
        <v>99</v>
      </c>
      <c r="F68" s="3" t="s">
        <v>105</v>
      </c>
      <c r="G68" s="3"/>
      <c r="H68" s="3">
        <v>0.5</v>
      </c>
      <c r="I68" s="7">
        <v>0</v>
      </c>
      <c r="J68" s="8">
        <f t="shared" si="4"/>
        <v>0</v>
      </c>
    </row>
    <row r="69" spans="1:10" ht="22.5">
      <c r="A69" s="87" t="s">
        <v>106</v>
      </c>
      <c r="B69" s="88"/>
      <c r="C69" s="72" t="s">
        <v>102</v>
      </c>
      <c r="D69" s="3" t="s">
        <v>19</v>
      </c>
      <c r="E69" s="48" t="s">
        <v>103</v>
      </c>
      <c r="F69" s="3" t="s">
        <v>107</v>
      </c>
      <c r="G69" s="3"/>
      <c r="H69" s="3">
        <v>0.2</v>
      </c>
      <c r="I69" s="7">
        <v>0</v>
      </c>
      <c r="J69" s="8">
        <f t="shared" si="4"/>
        <v>0</v>
      </c>
    </row>
    <row r="70" spans="1:10" ht="22.5">
      <c r="A70" s="91"/>
      <c r="B70" s="92"/>
      <c r="C70" s="72"/>
      <c r="D70" s="3" t="s">
        <v>19</v>
      </c>
      <c r="E70" s="48" t="s">
        <v>99</v>
      </c>
      <c r="F70" s="3" t="s">
        <v>108</v>
      </c>
      <c r="G70" s="3"/>
      <c r="H70" s="3">
        <v>0.1</v>
      </c>
      <c r="I70" s="7">
        <v>0</v>
      </c>
      <c r="J70" s="8">
        <f t="shared" si="4"/>
        <v>0</v>
      </c>
    </row>
    <row r="71" spans="1:10" ht="33.75">
      <c r="A71" s="83" t="s">
        <v>109</v>
      </c>
      <c r="B71" s="84"/>
      <c r="C71" s="48" t="s">
        <v>110</v>
      </c>
      <c r="D71" s="3" t="s">
        <v>19</v>
      </c>
      <c r="E71" s="48" t="s">
        <v>111</v>
      </c>
      <c r="F71" s="3" t="s">
        <v>112</v>
      </c>
      <c r="G71" s="3"/>
      <c r="H71" s="3">
        <v>1</v>
      </c>
      <c r="I71" s="7">
        <v>0</v>
      </c>
      <c r="J71" s="8">
        <f t="shared" si="4"/>
        <v>0</v>
      </c>
    </row>
    <row r="72" spans="1:10" ht="33.75">
      <c r="A72" s="83" t="s">
        <v>113</v>
      </c>
      <c r="B72" s="84"/>
      <c r="C72" s="48" t="s">
        <v>110</v>
      </c>
      <c r="D72" s="3" t="s">
        <v>19</v>
      </c>
      <c r="E72" s="48" t="s">
        <v>111</v>
      </c>
      <c r="F72" s="3" t="s">
        <v>114</v>
      </c>
      <c r="G72" s="3"/>
      <c r="H72" s="3">
        <v>0.5</v>
      </c>
      <c r="I72" s="7">
        <v>0</v>
      </c>
      <c r="J72" s="8">
        <f t="shared" si="4"/>
        <v>0</v>
      </c>
    </row>
    <row r="73" spans="1:10" ht="33.75">
      <c r="A73" s="83" t="s">
        <v>115</v>
      </c>
      <c r="B73" s="84"/>
      <c r="C73" s="48" t="s">
        <v>116</v>
      </c>
      <c r="D73" s="3" t="s">
        <v>19</v>
      </c>
      <c r="E73" s="48" t="s">
        <v>111</v>
      </c>
      <c r="F73" s="3" t="s">
        <v>117</v>
      </c>
      <c r="G73" s="3"/>
      <c r="H73" s="3">
        <v>0.3</v>
      </c>
      <c r="I73" s="7">
        <v>0</v>
      </c>
      <c r="J73" s="8">
        <f t="shared" si="4"/>
        <v>0</v>
      </c>
    </row>
    <row r="74" spans="1:10" ht="33.75">
      <c r="A74" s="83" t="s">
        <v>118</v>
      </c>
      <c r="B74" s="84"/>
      <c r="C74" s="48" t="s">
        <v>116</v>
      </c>
      <c r="D74" s="3" t="s">
        <v>19</v>
      </c>
      <c r="E74" s="48" t="s">
        <v>111</v>
      </c>
      <c r="F74" s="3" t="s">
        <v>119</v>
      </c>
      <c r="G74" s="3"/>
      <c r="H74" s="3">
        <v>0.1</v>
      </c>
      <c r="I74" s="7">
        <v>0</v>
      </c>
      <c r="J74" s="8">
        <f t="shared" si="4"/>
        <v>0</v>
      </c>
    </row>
    <row r="75" spans="1:10" ht="18.75">
      <c r="A75" s="78" t="s">
        <v>120</v>
      </c>
      <c r="B75" s="78"/>
      <c r="C75" s="78"/>
      <c r="D75" s="78"/>
      <c r="E75" s="78"/>
      <c r="F75" s="78"/>
      <c r="G75" s="78"/>
      <c r="H75" s="78"/>
      <c r="I75" s="78"/>
      <c r="J75" s="51">
        <f>SUM(J63:J74)</f>
        <v>0</v>
      </c>
    </row>
    <row r="76" spans="1:10">
      <c r="A76" s="77"/>
      <c r="B76" s="77"/>
      <c r="C76" s="77"/>
      <c r="D76" s="77"/>
      <c r="E76" s="77"/>
      <c r="F76" s="77"/>
      <c r="G76" s="77"/>
      <c r="H76" s="77"/>
      <c r="I76" s="77"/>
      <c r="J76" s="77"/>
    </row>
    <row r="77" spans="1:10" ht="18.75">
      <c r="A77" s="85" t="s">
        <v>121</v>
      </c>
      <c r="B77" s="85"/>
      <c r="C77" s="85"/>
      <c r="D77" s="85"/>
      <c r="E77" s="85"/>
      <c r="F77" s="85"/>
      <c r="G77" s="85"/>
      <c r="H77" s="85"/>
      <c r="I77" s="85"/>
      <c r="J77" s="85"/>
    </row>
    <row r="78" spans="1:10" ht="22.5">
      <c r="A78" s="52" t="s">
        <v>1</v>
      </c>
      <c r="B78" s="52" t="s">
        <v>2</v>
      </c>
      <c r="C78" s="52" t="s">
        <v>3</v>
      </c>
      <c r="D78" s="52" t="s">
        <v>4</v>
      </c>
      <c r="E78" s="52" t="s">
        <v>5</v>
      </c>
      <c r="F78" s="52" t="s">
        <v>6</v>
      </c>
      <c r="G78" s="52"/>
      <c r="H78" s="52" t="s">
        <v>7</v>
      </c>
      <c r="I78" s="52" t="s">
        <v>8</v>
      </c>
      <c r="J78" s="52" t="s">
        <v>9</v>
      </c>
    </row>
    <row r="79" spans="1:10" ht="27" customHeight="1">
      <c r="A79" s="66" t="s">
        <v>122</v>
      </c>
      <c r="B79" s="66"/>
      <c r="C79" s="48" t="s">
        <v>172</v>
      </c>
      <c r="D79" s="3" t="s">
        <v>19</v>
      </c>
      <c r="E79" s="48" t="s">
        <v>123</v>
      </c>
      <c r="F79" s="3" t="s">
        <v>124</v>
      </c>
      <c r="G79" s="3"/>
      <c r="H79" s="3">
        <v>1</v>
      </c>
      <c r="I79" s="52">
        <v>0</v>
      </c>
      <c r="J79" s="9">
        <f>H79*I79</f>
        <v>0</v>
      </c>
    </row>
    <row r="80" spans="1:10" ht="33.75">
      <c r="A80" s="66" t="s">
        <v>125</v>
      </c>
      <c r="B80" s="66"/>
      <c r="C80" s="48" t="s">
        <v>173</v>
      </c>
      <c r="D80" s="3" t="s">
        <v>19</v>
      </c>
      <c r="E80" s="48" t="s">
        <v>123</v>
      </c>
      <c r="F80" s="3" t="s">
        <v>126</v>
      </c>
      <c r="G80" s="3"/>
      <c r="H80" s="3">
        <v>1</v>
      </c>
      <c r="I80" s="52">
        <v>0</v>
      </c>
      <c r="J80" s="9">
        <f t="shared" ref="J80:J84" si="5">H80*I80</f>
        <v>0</v>
      </c>
    </row>
    <row r="81" spans="1:10" ht="22.5">
      <c r="A81" s="66" t="s">
        <v>127</v>
      </c>
      <c r="B81" s="66"/>
      <c r="C81" s="48" t="s">
        <v>175</v>
      </c>
      <c r="D81" s="3" t="s">
        <v>19</v>
      </c>
      <c r="E81" s="48" t="s">
        <v>123</v>
      </c>
      <c r="F81" s="3" t="s">
        <v>127</v>
      </c>
      <c r="G81" s="3"/>
      <c r="H81" s="3">
        <v>1</v>
      </c>
      <c r="I81" s="52">
        <v>0</v>
      </c>
      <c r="J81" s="9">
        <f t="shared" si="5"/>
        <v>0</v>
      </c>
    </row>
    <row r="82" spans="1:10" ht="22.5">
      <c r="A82" s="66" t="s">
        <v>128</v>
      </c>
      <c r="B82" s="66"/>
      <c r="C82" s="48" t="s">
        <v>129</v>
      </c>
      <c r="D82" s="3" t="s">
        <v>19</v>
      </c>
      <c r="E82" s="48" t="s">
        <v>123</v>
      </c>
      <c r="F82" s="3" t="s">
        <v>130</v>
      </c>
      <c r="G82" s="3"/>
      <c r="H82" s="3">
        <v>0.3</v>
      </c>
      <c r="I82" s="52">
        <v>0</v>
      </c>
      <c r="J82" s="9">
        <f t="shared" si="5"/>
        <v>0</v>
      </c>
    </row>
    <row r="83" spans="1:10" ht="14.25" customHeight="1">
      <c r="A83" s="66" t="s">
        <v>163</v>
      </c>
      <c r="B83" s="66"/>
      <c r="C83" s="48" t="s">
        <v>131</v>
      </c>
      <c r="D83" s="3" t="s">
        <v>19</v>
      </c>
      <c r="E83" s="48" t="s">
        <v>123</v>
      </c>
      <c r="F83" s="3" t="s">
        <v>132</v>
      </c>
      <c r="G83" s="3"/>
      <c r="H83" s="3">
        <v>1</v>
      </c>
      <c r="I83" s="52">
        <v>0</v>
      </c>
      <c r="J83" s="9">
        <f t="shared" si="5"/>
        <v>0</v>
      </c>
    </row>
    <row r="84" spans="1:10" ht="15" customHeight="1">
      <c r="A84" s="66" t="s">
        <v>133</v>
      </c>
      <c r="B84" s="66"/>
      <c r="C84" s="48" t="s">
        <v>131</v>
      </c>
      <c r="D84" s="3" t="s">
        <v>19</v>
      </c>
      <c r="E84" s="48" t="s">
        <v>123</v>
      </c>
      <c r="F84" s="3" t="s">
        <v>134</v>
      </c>
      <c r="G84" s="3"/>
      <c r="H84" s="3">
        <v>1</v>
      </c>
      <c r="I84" s="52">
        <v>0</v>
      </c>
      <c r="J84" s="9">
        <f t="shared" si="5"/>
        <v>0</v>
      </c>
    </row>
    <row r="85" spans="1:10" ht="18.75">
      <c r="A85" s="78" t="s">
        <v>135</v>
      </c>
      <c r="B85" s="78"/>
      <c r="C85" s="78"/>
      <c r="D85" s="78"/>
      <c r="E85" s="78"/>
      <c r="F85" s="78"/>
      <c r="G85" s="78"/>
      <c r="H85" s="78"/>
      <c r="I85" s="78"/>
      <c r="J85" s="53">
        <f>SUM(J79:J84)</f>
        <v>0</v>
      </c>
    </row>
    <row r="86" spans="1:10" ht="15.75" thickBot="1">
      <c r="A86" s="77"/>
      <c r="B86" s="77"/>
      <c r="C86" s="77"/>
      <c r="D86" s="77"/>
      <c r="E86" s="77"/>
      <c r="F86" s="77"/>
      <c r="G86" s="77"/>
      <c r="H86" s="77"/>
      <c r="I86" s="77"/>
      <c r="J86" s="77"/>
    </row>
    <row r="87" spans="1:10" ht="19.5" customHeight="1" thickBot="1">
      <c r="A87" s="93"/>
      <c r="B87" s="94"/>
      <c r="C87" s="95" t="s">
        <v>136</v>
      </c>
      <c r="D87" s="96"/>
      <c r="E87" s="120"/>
      <c r="F87" s="120"/>
      <c r="G87" s="96"/>
      <c r="H87" s="96"/>
      <c r="I87" s="96"/>
      <c r="J87" s="97"/>
    </row>
    <row r="88" spans="1:10" ht="23.25" thickBot="1">
      <c r="A88" s="93"/>
      <c r="B88" s="94"/>
      <c r="C88" s="10" t="s">
        <v>137</v>
      </c>
      <c r="D88" s="11" t="s">
        <v>138</v>
      </c>
      <c r="E88" s="121" t="s">
        <v>139</v>
      </c>
      <c r="F88" s="121"/>
      <c r="G88" s="115" t="s">
        <v>140</v>
      </c>
      <c r="H88" s="13" t="s">
        <v>141</v>
      </c>
      <c r="I88" s="12" t="s">
        <v>142</v>
      </c>
      <c r="J88" s="14">
        <v>5</v>
      </c>
    </row>
    <row r="89" spans="1:10" ht="18.75">
      <c r="A89" s="93"/>
      <c r="B89" s="94"/>
      <c r="C89" s="15" t="s">
        <v>143</v>
      </c>
      <c r="D89" s="16">
        <v>5</v>
      </c>
      <c r="E89" s="122">
        <f>H89/G89</f>
        <v>0</v>
      </c>
      <c r="F89" s="122"/>
      <c r="G89" s="116">
        <v>6.49</v>
      </c>
      <c r="H89" s="17">
        <f>J40/I89</f>
        <v>0</v>
      </c>
      <c r="I89" s="18">
        <f>+J88</f>
        <v>5</v>
      </c>
      <c r="J89" s="58"/>
    </row>
    <row r="90" spans="1:10" ht="18.75">
      <c r="A90" s="93"/>
      <c r="B90" s="94"/>
      <c r="C90" s="19" t="s">
        <v>144</v>
      </c>
      <c r="D90" s="20">
        <v>3.5</v>
      </c>
      <c r="E90" s="123">
        <f>H90/G90</f>
        <v>0</v>
      </c>
      <c r="F90" s="123"/>
      <c r="G90" s="117">
        <v>4.83</v>
      </c>
      <c r="H90" s="21">
        <f>J59/I90</f>
        <v>0</v>
      </c>
      <c r="I90" s="22">
        <f>+J88</f>
        <v>5</v>
      </c>
      <c r="J90" s="59"/>
    </row>
    <row r="91" spans="1:10" ht="18.75">
      <c r="A91" s="93"/>
      <c r="B91" s="94"/>
      <c r="C91" s="23" t="s">
        <v>145</v>
      </c>
      <c r="D91" s="24">
        <v>1</v>
      </c>
      <c r="E91" s="124">
        <f>H91/G91</f>
        <v>0</v>
      </c>
      <c r="F91" s="124"/>
      <c r="G91" s="118">
        <v>1.88</v>
      </c>
      <c r="H91" s="25">
        <f>J75/I91</f>
        <v>0</v>
      </c>
      <c r="I91" s="22">
        <f>+J88</f>
        <v>5</v>
      </c>
      <c r="J91" s="59"/>
    </row>
    <row r="92" spans="1:10" ht="19.5" thickBot="1">
      <c r="A92" s="93"/>
      <c r="B92" s="94"/>
      <c r="C92" s="26" t="s">
        <v>146</v>
      </c>
      <c r="D92" s="27">
        <v>0.5</v>
      </c>
      <c r="E92" s="125">
        <f>H92/G92</f>
        <v>0</v>
      </c>
      <c r="F92" s="125"/>
      <c r="G92" s="119">
        <v>10.8</v>
      </c>
      <c r="H92" s="28">
        <f>J85/I92</f>
        <v>0</v>
      </c>
      <c r="I92" s="29">
        <f>+J88</f>
        <v>5</v>
      </c>
      <c r="J92" s="59"/>
    </row>
    <row r="93" spans="1:10" ht="34.5" thickBot="1">
      <c r="A93" s="93"/>
      <c r="B93" s="94"/>
      <c r="C93" s="98" t="s">
        <v>184</v>
      </c>
      <c r="D93" s="99"/>
      <c r="E93" s="99"/>
      <c r="F93" s="100"/>
      <c r="G93" s="60"/>
      <c r="H93" s="30">
        <f>D89*E89+D90*E90+D91*E91+D92*E92</f>
        <v>0</v>
      </c>
      <c r="I93" s="61">
        <f>(D89*E89)+(D90*E90)+(D91*E92)+(D92*E92)</f>
        <v>0</v>
      </c>
      <c r="J93" s="59"/>
    </row>
    <row r="94" spans="1:10" ht="15.75" hidden="1" thickBot="1">
      <c r="A94" s="93"/>
      <c r="B94" s="93"/>
      <c r="C94" s="93"/>
      <c r="D94" s="93"/>
      <c r="E94" s="93"/>
      <c r="F94" s="93"/>
      <c r="G94" s="93"/>
      <c r="H94" s="93"/>
      <c r="I94" s="93"/>
      <c r="J94" s="93"/>
    </row>
    <row r="95" spans="1:10" ht="15.75" hidden="1" thickBot="1">
      <c r="A95" s="93"/>
      <c r="B95" s="94"/>
      <c r="C95" s="103" t="s">
        <v>147</v>
      </c>
      <c r="D95" s="104"/>
      <c r="E95" s="104"/>
      <c r="F95" s="104"/>
      <c r="G95" s="104"/>
      <c r="H95" s="104"/>
      <c r="I95" s="105"/>
      <c r="J95" s="106"/>
    </row>
    <row r="96" spans="1:10" ht="15.75" hidden="1" thickBot="1">
      <c r="A96" s="93"/>
      <c r="B96" s="94"/>
      <c r="C96" s="107" t="s">
        <v>148</v>
      </c>
      <c r="D96" s="108"/>
      <c r="E96" s="109" t="s">
        <v>149</v>
      </c>
      <c r="F96" s="110"/>
      <c r="G96" s="57"/>
      <c r="H96" s="31" t="s">
        <v>142</v>
      </c>
      <c r="I96" s="32" t="s">
        <v>150</v>
      </c>
      <c r="J96" s="106"/>
    </row>
    <row r="97" spans="1:10" ht="22.5" hidden="1">
      <c r="A97" s="93"/>
      <c r="B97" s="94"/>
      <c r="C97" s="111" t="s">
        <v>151</v>
      </c>
      <c r="D97" s="112"/>
      <c r="E97" s="33" t="s">
        <v>152</v>
      </c>
      <c r="F97" s="34">
        <v>9</v>
      </c>
      <c r="G97" s="34"/>
      <c r="H97" s="1" t="s">
        <v>153</v>
      </c>
      <c r="I97" s="35">
        <v>5</v>
      </c>
      <c r="J97" s="106"/>
    </row>
    <row r="98" spans="1:10" ht="22.5" hidden="1">
      <c r="A98" s="93"/>
      <c r="B98" s="94"/>
      <c r="C98" s="113" t="s">
        <v>154</v>
      </c>
      <c r="D98" s="114"/>
      <c r="E98" s="36" t="str">
        <f>E97</f>
        <v>&gt;=</v>
      </c>
      <c r="F98" s="37">
        <v>7</v>
      </c>
      <c r="G98" s="37"/>
      <c r="H98" s="3" t="s">
        <v>153</v>
      </c>
      <c r="I98" s="38">
        <v>5</v>
      </c>
      <c r="J98" s="106"/>
    </row>
    <row r="99" spans="1:10" ht="22.5" hidden="1">
      <c r="A99" s="93"/>
      <c r="B99" s="94"/>
      <c r="C99" s="113" t="s">
        <v>155</v>
      </c>
      <c r="D99" s="114"/>
      <c r="E99" s="36" t="str">
        <f t="shared" ref="E99" si="6">E98</f>
        <v>&gt;=</v>
      </c>
      <c r="F99" s="37">
        <v>4</v>
      </c>
      <c r="G99" s="37"/>
      <c r="H99" s="3" t="s">
        <v>153</v>
      </c>
      <c r="I99" s="38">
        <v>3</v>
      </c>
      <c r="J99" s="106"/>
    </row>
    <row r="100" spans="1:10" ht="22.5" hidden="1">
      <c r="A100" s="93"/>
      <c r="B100" s="94"/>
      <c r="C100" s="113" t="s">
        <v>156</v>
      </c>
      <c r="D100" s="114"/>
      <c r="E100" s="36" t="str">
        <f>E98</f>
        <v>&gt;=</v>
      </c>
      <c r="F100" s="37">
        <v>2</v>
      </c>
      <c r="G100" s="37"/>
      <c r="H100" s="3" t="s">
        <v>153</v>
      </c>
      <c r="I100" s="38">
        <v>2</v>
      </c>
      <c r="J100" s="106"/>
    </row>
    <row r="101" spans="1:10" ht="23.25" hidden="1" thickBot="1">
      <c r="A101" s="93"/>
      <c r="B101" s="94"/>
      <c r="C101" s="101" t="s">
        <v>157</v>
      </c>
      <c r="D101" s="102"/>
      <c r="E101" s="39" t="str">
        <f>E99</f>
        <v>&gt;=</v>
      </c>
      <c r="F101" s="40">
        <v>0</v>
      </c>
      <c r="G101" s="40"/>
      <c r="H101" s="41" t="s">
        <v>153</v>
      </c>
      <c r="I101" s="42">
        <v>1</v>
      </c>
      <c r="J101" s="106"/>
    </row>
    <row r="102" spans="1:10" hidden="1">
      <c r="A102" s="43"/>
      <c r="B102" s="43"/>
      <c r="C102" s="43"/>
      <c r="D102" s="43"/>
      <c r="E102" s="43"/>
      <c r="F102" s="43"/>
      <c r="G102" s="43"/>
      <c r="H102" s="44"/>
      <c r="I102" s="44"/>
      <c r="J102" s="44"/>
    </row>
    <row r="103" spans="1:10">
      <c r="A103" s="43"/>
      <c r="B103" s="43"/>
      <c r="C103" s="43"/>
      <c r="D103" s="43"/>
      <c r="E103" s="43"/>
      <c r="F103" s="43"/>
      <c r="G103" s="43"/>
      <c r="H103" s="44"/>
      <c r="I103" s="44"/>
      <c r="J103" s="44"/>
    </row>
  </sheetData>
  <mergeCells count="87">
    <mergeCell ref="C101:D101"/>
    <mergeCell ref="A94:J94"/>
    <mergeCell ref="A95:B101"/>
    <mergeCell ref="C95:I95"/>
    <mergeCell ref="J95:J101"/>
    <mergeCell ref="C96:D96"/>
    <mergeCell ref="E96:F96"/>
    <mergeCell ref="C97:D97"/>
    <mergeCell ref="C98:D98"/>
    <mergeCell ref="C99:D99"/>
    <mergeCell ref="C100:D100"/>
    <mergeCell ref="A85:I85"/>
    <mergeCell ref="A86:J86"/>
    <mergeCell ref="A87:B93"/>
    <mergeCell ref="C87:J87"/>
    <mergeCell ref="C93:F93"/>
    <mergeCell ref="E88:F88"/>
    <mergeCell ref="E89:F89"/>
    <mergeCell ref="E90:F90"/>
    <mergeCell ref="E91:F91"/>
    <mergeCell ref="E92:F92"/>
    <mergeCell ref="A77:J77"/>
    <mergeCell ref="A61:J61"/>
    <mergeCell ref="C63:C66"/>
    <mergeCell ref="C67:C68"/>
    <mergeCell ref="A63:B66"/>
    <mergeCell ref="A67:B68"/>
    <mergeCell ref="A69:B70"/>
    <mergeCell ref="A71:B71"/>
    <mergeCell ref="A72:B72"/>
    <mergeCell ref="A73:B73"/>
    <mergeCell ref="A74:B74"/>
    <mergeCell ref="C69:C70"/>
    <mergeCell ref="A75:I75"/>
    <mergeCell ref="A76:J76"/>
    <mergeCell ref="B49:B53"/>
    <mergeCell ref="B54:B55"/>
    <mergeCell ref="C49:C53"/>
    <mergeCell ref="A49:A55"/>
    <mergeCell ref="A59:I59"/>
    <mergeCell ref="C54:C55"/>
    <mergeCell ref="A56:B56"/>
    <mergeCell ref="A57:B57"/>
    <mergeCell ref="A58:B58"/>
    <mergeCell ref="A41:J41"/>
    <mergeCell ref="A42:J42"/>
    <mergeCell ref="C45:C46"/>
    <mergeCell ref="C47:C48"/>
    <mergeCell ref="A44:B44"/>
    <mergeCell ref="A45:B46"/>
    <mergeCell ref="A47:B48"/>
    <mergeCell ref="A1:J1"/>
    <mergeCell ref="C10:C13"/>
    <mergeCell ref="C14:C19"/>
    <mergeCell ref="C20:C25"/>
    <mergeCell ref="A26:A36"/>
    <mergeCell ref="B26:B32"/>
    <mergeCell ref="C26:C32"/>
    <mergeCell ref="B33:B34"/>
    <mergeCell ref="C33:C34"/>
    <mergeCell ref="B35:B36"/>
    <mergeCell ref="C35:C36"/>
    <mergeCell ref="B4:C4"/>
    <mergeCell ref="E4:J4"/>
    <mergeCell ref="H7:J7"/>
    <mergeCell ref="A8:J8"/>
    <mergeCell ref="A84:B84"/>
    <mergeCell ref="A2:J2"/>
    <mergeCell ref="B3:F3"/>
    <mergeCell ref="A79:B79"/>
    <mergeCell ref="A80:B80"/>
    <mergeCell ref="A81:B81"/>
    <mergeCell ref="A82:B82"/>
    <mergeCell ref="A83:B83"/>
    <mergeCell ref="A38:B38"/>
    <mergeCell ref="A39:B39"/>
    <mergeCell ref="B5:D5"/>
    <mergeCell ref="E5:J5"/>
    <mergeCell ref="B6:F6"/>
    <mergeCell ref="A37:B37"/>
    <mergeCell ref="A60:J60"/>
    <mergeCell ref="A40:I40"/>
    <mergeCell ref="H6:J6"/>
    <mergeCell ref="B7:F7"/>
    <mergeCell ref="A10:B13"/>
    <mergeCell ref="A14:B19"/>
    <mergeCell ref="A20:B25"/>
  </mergeCells>
  <pageMargins left="0.70866141732283472" right="0.70866141732283472" top="0.74803149606299213" bottom="0.74803149606299213" header="0.31496062992125984" footer="0.31496062992125984"/>
  <pageSetup scale="71" orientation="portrait" r:id="rId1"/>
  <rowBreaks count="2" manualBreakCount="2">
    <brk id="35" max="16383" man="1"/>
    <brk id="6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Nombre Investigador</vt:lpstr>
    </vt:vector>
  </TitlesOfParts>
  <Company>Universidad Sergio Arboleda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antonio.quinones</dc:creator>
  <cp:lastModifiedBy>dorys.rodriguez</cp:lastModifiedBy>
  <dcterms:created xsi:type="dcterms:W3CDTF">2011-09-28T16:23:13Z</dcterms:created>
  <dcterms:modified xsi:type="dcterms:W3CDTF">2012-03-05T14:35:31Z</dcterms:modified>
</cp:coreProperties>
</file>